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IGYO3\Downloads\"/>
    </mc:Choice>
  </mc:AlternateContent>
  <xr:revisionPtr revIDLastSave="0" documentId="13_ncr:1_{0A0E0CAB-7B2C-4EB6-AB02-EA037F583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ユーザー様用_基板用_入力用" sheetId="20" r:id="rId1"/>
    <sheet name="Sheet1" sheetId="18" state="hidden" r:id="rId2"/>
  </sheets>
  <definedNames>
    <definedName name="BCol">Sheet1!$F$1:$G$8</definedName>
    <definedName name="ColorName">Sheet1!$F$1:$F$8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1" i="20" l="1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C46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C20" i="18" l="1"/>
  <c r="D20" i="18" s="1"/>
  <c r="C19" i="18"/>
  <c r="D19" i="18" s="1"/>
  <c r="C18" i="18"/>
  <c r="D18" i="18" s="1"/>
  <c r="C17" i="18"/>
  <c r="D17" i="18" s="1"/>
  <c r="C16" i="18"/>
  <c r="D16" i="18" s="1"/>
  <c r="C15" i="18"/>
  <c r="D15" i="18" s="1"/>
  <c r="C14" i="18"/>
  <c r="D14" i="18" s="1"/>
  <c r="C13" i="18"/>
  <c r="D13" i="18" s="1"/>
  <c r="C12" i="18"/>
  <c r="D12" i="18" s="1"/>
  <c r="C11" i="18"/>
  <c r="D11" i="18" s="1"/>
  <c r="C10" i="18"/>
  <c r="D10" i="18" s="1"/>
  <c r="C9" i="18"/>
  <c r="D9" i="18" s="1"/>
  <c r="C8" i="18"/>
  <c r="D8" i="18" s="1"/>
  <c r="C7" i="18"/>
  <c r="D7" i="18" s="1"/>
  <c r="C6" i="18"/>
  <c r="D6" i="18" s="1"/>
  <c r="C5" i="18"/>
  <c r="D5" i="18" s="1"/>
  <c r="C4" i="18"/>
  <c r="D4" i="18" s="1"/>
  <c r="C3" i="18"/>
  <c r="D3" i="18" s="1"/>
  <c r="C2" i="18"/>
  <c r="D2" i="18" s="1"/>
  <c r="C1" i="18"/>
  <c r="D1" i="18" s="1"/>
</calcChain>
</file>

<file path=xl/sharedStrings.xml><?xml version="1.0" encoding="utf-8"?>
<sst xmlns="http://schemas.openxmlformats.org/spreadsheetml/2006/main" count="72" uniqueCount="67">
  <si>
    <t>型　　番</t>
    <rPh sb="0" eb="1">
      <t>カタ</t>
    </rPh>
    <rPh sb="3" eb="4">
      <t>バン</t>
    </rPh>
    <phoneticPr fontId="1"/>
  </si>
  <si>
    <t>個</t>
    <rPh sb="0" eb="1">
      <t>コ</t>
    </rPh>
    <phoneticPr fontId="1"/>
  </si>
  <si>
    <t>ご希望納期</t>
    <rPh sb="1" eb="3">
      <t>キボウ</t>
    </rPh>
    <rPh sb="3" eb="5">
      <t>ノウキ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</si>
  <si>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</si>
  <si>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</si>
  <si>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</si>
  <si>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※定期的に流動する場合は、ご相談ください。</t>
    <rPh sb="1" eb="4">
      <t>テイキテキ</t>
    </rPh>
    <rPh sb="5" eb="7">
      <t>リュウドウ</t>
    </rPh>
    <rPh sb="9" eb="11">
      <t>バアイ</t>
    </rPh>
    <rPh sb="14" eb="16">
      <t>ソウダン</t>
    </rPh>
    <phoneticPr fontId="1"/>
  </si>
  <si>
    <t>カラー凡例</t>
    <rPh sb="3" eb="5">
      <t>ハンレイ</t>
    </rPh>
    <phoneticPr fontId="1"/>
  </si>
  <si>
    <t>B(黒)、BL(青)、BR(茶)、G(緑)、GY(灰)、R(赤)、W(白)、Y(黄)</t>
    <rPh sb="2" eb="3">
      <t>クロ</t>
    </rPh>
    <rPh sb="8" eb="9">
      <t>アオ</t>
    </rPh>
    <rPh sb="14" eb="15">
      <t>チャ</t>
    </rPh>
    <rPh sb="19" eb="20">
      <t>ミドリ</t>
    </rPh>
    <rPh sb="25" eb="26">
      <t>ハイ</t>
    </rPh>
    <rPh sb="30" eb="31">
      <t>アカ</t>
    </rPh>
    <rPh sb="35" eb="36">
      <t>シロ</t>
    </rPh>
    <rPh sb="40" eb="41">
      <t>キ</t>
    </rPh>
    <phoneticPr fontId="1"/>
  </si>
  <si>
    <t>お会社名</t>
    <rPh sb="1" eb="4">
      <t>カイシャナ</t>
    </rPh>
    <phoneticPr fontId="1"/>
  </si>
  <si>
    <t>部署名/お名前</t>
    <rPh sb="0" eb="3">
      <t>ブショメイ</t>
    </rPh>
    <rPh sb="5" eb="7">
      <t>ナマエ</t>
    </rPh>
    <phoneticPr fontId="1"/>
  </si>
  <si>
    <t>－</t>
    <phoneticPr fontId="1"/>
  </si>
  <si>
    <t>P</t>
    <phoneticPr fontId="1"/>
  </si>
  <si>
    <t>◎必ずエンドプレート/シールド板側からご指定下さい。実際の製品に端子番号はございません。</t>
    <rPh sb="1" eb="2">
      <t>カナラ</t>
    </rPh>
    <rPh sb="15" eb="16">
      <t>イタ</t>
    </rPh>
    <rPh sb="16" eb="17">
      <t>ガワ</t>
    </rPh>
    <rPh sb="20" eb="22">
      <t>シテイ</t>
    </rPh>
    <rPh sb="22" eb="23">
      <t>クダ</t>
    </rPh>
    <rPh sb="26" eb="28">
      <t>ジッサイ</t>
    </rPh>
    <rPh sb="29" eb="31">
      <t>セイヒン</t>
    </rPh>
    <rPh sb="32" eb="34">
      <t>タンシ</t>
    </rPh>
    <rPh sb="34" eb="36">
      <t>バンゴウ</t>
    </rPh>
    <phoneticPr fontId="1"/>
  </si>
  <si>
    <t>エンドプレートシールド板</t>
    <rPh sb="11" eb="12">
      <t>バン</t>
    </rPh>
    <phoneticPr fontId="1"/>
  </si>
  <si>
    <t>☆二列型 端子台</t>
    <rPh sb="1" eb="2">
      <t>ニ</t>
    </rPh>
    <rPh sb="2" eb="3">
      <t>２２</t>
    </rPh>
    <rPh sb="3" eb="4">
      <t>ガタ</t>
    </rPh>
    <rPh sb="5" eb="7">
      <t>タンシ</t>
    </rPh>
    <rPh sb="7" eb="8">
      <t>ダイ</t>
    </rPh>
    <phoneticPr fontId="1"/>
  </si>
  <si>
    <t>（ML-2200-W1S1 専用）</t>
    <rPh sb="14" eb="16">
      <t>センヨウ</t>
    </rPh>
    <phoneticPr fontId="1"/>
  </si>
  <si>
    <t>後列</t>
    <rPh sb="0" eb="2">
      <t>コウレツ</t>
    </rPh>
    <phoneticPr fontId="1"/>
  </si>
  <si>
    <t>エンドプレート　　　　　シールド板</t>
    <phoneticPr fontId="1"/>
  </si>
  <si>
    <t>前列</t>
    <rPh sb="0" eb="2">
      <t>ゼンレツ</t>
    </rPh>
    <phoneticPr fontId="1"/>
  </si>
  <si>
    <t>☆二段型　（ML-1800　ML-3300 専用）</t>
    <rPh sb="1" eb="3">
      <t>２ダン</t>
    </rPh>
    <rPh sb="3" eb="4">
      <t>ガタ</t>
    </rPh>
    <rPh sb="22" eb="24">
      <t>センヨウ</t>
    </rPh>
    <phoneticPr fontId="1"/>
  </si>
  <si>
    <t>メールアドレス</t>
    <phoneticPr fontId="1"/>
  </si>
  <si>
    <t>ML-700-NH</t>
    <phoneticPr fontId="1"/>
  </si>
  <si>
    <t>白</t>
  </si>
  <si>
    <t>Ｗ</t>
  </si>
  <si>
    <t>ML-700-NV</t>
    <phoneticPr fontId="1"/>
  </si>
  <si>
    <t>灰</t>
  </si>
  <si>
    <t>ＧＹ</t>
  </si>
  <si>
    <t>ML-800-S1H</t>
    <phoneticPr fontId="1"/>
  </si>
  <si>
    <t>黒</t>
  </si>
  <si>
    <t>Ｂ</t>
  </si>
  <si>
    <t>ML-800-S1V</t>
    <phoneticPr fontId="1"/>
  </si>
  <si>
    <t>赤</t>
  </si>
  <si>
    <t>Ｒ</t>
  </si>
  <si>
    <t>ML-880-S1H</t>
    <phoneticPr fontId="1"/>
  </si>
  <si>
    <t>黄</t>
  </si>
  <si>
    <t>Ｙ</t>
  </si>
  <si>
    <t>ML-880-S2H</t>
    <phoneticPr fontId="1"/>
  </si>
  <si>
    <t>緑</t>
  </si>
  <si>
    <t>Ｇ</t>
  </si>
  <si>
    <t>ML-1400-S1</t>
    <phoneticPr fontId="1"/>
  </si>
  <si>
    <t>青</t>
  </si>
  <si>
    <t>ＢＬ</t>
  </si>
  <si>
    <t>ML-1400-S2</t>
    <phoneticPr fontId="1"/>
  </si>
  <si>
    <t>茶</t>
  </si>
  <si>
    <t>ＢＲ</t>
  </si>
  <si>
    <t>ML-1400-S1L</t>
    <phoneticPr fontId="1"/>
  </si>
  <si>
    <t>ML-1400-S2L</t>
    <phoneticPr fontId="1"/>
  </si>
  <si>
    <t>ML-1600</t>
    <phoneticPr fontId="1"/>
  </si>
  <si>
    <t>ML-1800-S1</t>
    <phoneticPr fontId="1"/>
  </si>
  <si>
    <t>ML-1800-S1L</t>
    <phoneticPr fontId="1"/>
  </si>
  <si>
    <t>ML-2100</t>
    <phoneticPr fontId="1"/>
  </si>
  <si>
    <t>ML-2200-S1</t>
    <phoneticPr fontId="1"/>
  </si>
  <si>
    <t>ML-2200-W1S1</t>
    <phoneticPr fontId="1"/>
  </si>
  <si>
    <t>ML-2300</t>
    <phoneticPr fontId="1"/>
  </si>
  <si>
    <t>ML-2300-H</t>
    <phoneticPr fontId="1"/>
  </si>
  <si>
    <t>SL-6100-H</t>
    <phoneticPr fontId="1"/>
  </si>
  <si>
    <t>SL-6100-V</t>
    <phoneticPr fontId="1"/>
  </si>
  <si>
    <t>ボタンカラー品</t>
    <rPh sb="6" eb="7">
      <t>ヒン</t>
    </rPh>
    <phoneticPr fontId="1"/>
  </si>
  <si>
    <t>ご購入先商社様にこのフォーマットをご送付ください</t>
    <rPh sb="1" eb="3">
      <t>コウニュウ</t>
    </rPh>
    <rPh sb="3" eb="4">
      <t>サキ</t>
    </rPh>
    <rPh sb="4" eb="6">
      <t>ショウシャ</t>
    </rPh>
    <rPh sb="6" eb="7">
      <t>サマ</t>
    </rPh>
    <rPh sb="18" eb="20">
      <t>ソウフ</t>
    </rPh>
    <phoneticPr fontId="1"/>
  </si>
  <si>
    <t>商社様は専用ご注文書に必要事項ご記載の上、ご注文ください</t>
    <rPh sb="0" eb="3">
      <t>ショウシャサマ</t>
    </rPh>
    <rPh sb="4" eb="6">
      <t>センヨウ</t>
    </rPh>
    <rPh sb="7" eb="10">
      <t>チュウモンショ</t>
    </rPh>
    <rPh sb="11" eb="15">
      <t>ヒツヨウジコウ</t>
    </rPh>
    <rPh sb="16" eb="18">
      <t>キサイ</t>
    </rPh>
    <rPh sb="19" eb="20">
      <t>ウエ</t>
    </rPh>
    <rPh sb="22" eb="24">
      <t>チュウモン</t>
    </rPh>
    <phoneticPr fontId="1"/>
  </si>
  <si>
    <t>ユーザー様専用　　ボタンカラーフォーマット（基板用）</t>
    <rPh sb="4" eb="5">
      <t>サマ</t>
    </rPh>
    <rPh sb="5" eb="7">
      <t>センヨウ</t>
    </rPh>
    <phoneticPr fontId="1"/>
  </si>
  <si>
    <t>No.42 20251023作成</t>
    <phoneticPr fontId="1"/>
  </si>
  <si>
    <t>数　   量</t>
    <phoneticPr fontId="1"/>
  </si>
  <si>
    <t>ボタンカラー配列（プルダウンからお選びください）</t>
    <rPh sb="6" eb="8">
      <t>ハイレツ</t>
    </rPh>
    <rPh sb="17" eb="18">
      <t>エラ</t>
    </rPh>
    <phoneticPr fontId="1"/>
  </si>
  <si>
    <t>日　　付</t>
    <rPh sb="0" eb="1">
      <t>ヒ</t>
    </rPh>
    <rPh sb="3" eb="4">
      <t>ヅ</t>
    </rPh>
    <phoneticPr fontId="1"/>
  </si>
  <si>
    <t>TEL / FAX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</si>
</sst>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8"/>
      <color rgb="FFFF000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3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6" xfId="0" applyBorder="1"/>
    <xf numFmtId="0" fontId="0" fillId="2" borderId="0" xfId="0" applyFill="1"/>
    <xf numFmtId="0" fontId="7" fillId="0" borderId="14" xfId="0" applyFont="1" applyBorder="1" applyAlignment="1">
      <alignment horizontal="center" vertical="center"/>
    </xf>
    <xf numFmtId="0" fontId="0" fillId="3" borderId="6" xfId="0" applyFill="1" applyBorder="1"/>
    <xf numFmtId="0" fontId="8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7" fillId="0" borderId="0" xfId="0" applyFont="1"/>
    <xf numFmtId="0" fontId="8" fillId="0" borderId="3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/>
    <xf numFmtId="0" fontId="15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20" fillId="0" borderId="12" xfId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 applyProtection="1">
      <alignment horizontal="right" vertical="center" shrinkToFit="1"/>
      <protection locked="0"/>
    </xf>
    <xf numFmtId="0" fontId="6" fillId="2" borderId="9" xfId="0" applyFont="1" applyFill="1" applyBorder="1" applyAlignment="1" applyProtection="1">
      <alignment horizontal="right" vertical="center" shrinkToFit="1"/>
      <protection locked="0"/>
    </xf>
    <xf numFmtId="0" fontId="6" fillId="2" borderId="8" xfId="0" applyFont="1" applyFill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textRotation="255" wrapText="1"/>
    </xf>
    <xf numFmtId="0" fontId="18" fillId="0" borderId="5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/>
    </xf>
    <xf numFmtId="0" fontId="18" fillId="0" borderId="1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shrinkToFit="1"/>
    </xf>
    <xf numFmtId="31" fontId="5" fillId="0" borderId="12" xfId="0" applyNumberFormat="1" applyFont="1" applyBorder="1" applyAlignment="1" applyProtection="1">
      <alignment horizontal="center" vertical="center"/>
      <protection locked="0"/>
    </xf>
    <xf numFmtId="31" fontId="5" fillId="0" borderId="10" xfId="0" applyNumberFormat="1" applyFont="1" applyBorder="1" applyAlignment="1" applyProtection="1">
      <alignment horizontal="center" vertical="center"/>
      <protection locked="0"/>
    </xf>
    <xf numFmtId="31" fontId="5" fillId="0" borderId="11" xfId="0" applyNumberFormat="1" applyFont="1" applyBorder="1" applyAlignment="1" applyProtection="1">
      <alignment horizontal="center" vertical="center"/>
      <protection locked="0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255" wrapText="1"/>
    </xf>
    <xf numFmtId="0" fontId="11" fillId="0" borderId="13" xfId="0" applyFont="1" applyBorder="1" applyAlignment="1">
      <alignment horizontal="center" vertical="center" textRotation="255" wrapText="1"/>
    </xf>
    <xf numFmtId="0" fontId="11" fillId="0" borderId="15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161925</xdr:rowOff>
    </xdr:from>
    <xdr:to>
      <xdr:col>5</xdr:col>
      <xdr:colOff>322558</xdr:colOff>
      <xdr:row>57</xdr:row>
      <xdr:rowOff>204632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56D3C09-0644-4008-AD39-BF0A6F1D7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15775"/>
          <a:ext cx="2179933" cy="26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58</xdr:row>
      <xdr:rowOff>210361</xdr:rowOff>
    </xdr:from>
    <xdr:to>
      <xdr:col>9</xdr:col>
      <xdr:colOff>133350</xdr:colOff>
      <xdr:row>61</xdr:row>
      <xdr:rowOff>222163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36255B-52ED-4352-9610-E4865390C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2116611"/>
          <a:ext cx="3181350" cy="726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00AB-BC06-4593-85C0-2FCB3CB97A87}">
  <sheetPr>
    <tabColor theme="5" tint="0.39997558519241921"/>
    <pageSetUpPr fitToPage="1"/>
  </sheetPr>
  <dimension ref="A1:V62"/>
  <sheetViews>
    <sheetView tabSelected="1" workbookViewId="0">
      <selection activeCell="E11" sqref="E11:L11"/>
    </sheetView>
  </sheetViews>
  <sheetFormatPr defaultColWidth="4.875" defaultRowHeight="13.5" x14ac:dyDescent="0.15"/>
  <sheetData>
    <row r="1" spans="1:22" ht="14.1" customHeight="1" x14ac:dyDescent="0.15">
      <c r="A1" s="115" t="s">
        <v>61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4.1" customHeight="1" x14ac:dyDescent="0.1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4.1" customHeight="1" x14ac:dyDescent="0.1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ht="12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27.95" customHeight="1" x14ac:dyDescent="0.15">
      <c r="A5" s="40" t="s">
        <v>59</v>
      </c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ht="27.95" customHeight="1" x14ac:dyDescent="0.15">
      <c r="A6" s="40" t="s">
        <v>60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</row>
    <row r="7" spans="1:22" ht="12" customHeight="1" x14ac:dyDescent="0.1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</row>
    <row r="8" spans="1:22" ht="27.95" customHeight="1" x14ac:dyDescent="0.15">
      <c r="A8" s="88" t="s">
        <v>9</v>
      </c>
      <c r="B8" s="88"/>
      <c r="C8" s="88"/>
      <c r="D8" s="88"/>
      <c r="E8" s="89"/>
      <c r="F8" s="90"/>
      <c r="G8" s="90"/>
      <c r="H8" s="90"/>
      <c r="I8" s="90"/>
      <c r="J8" s="90"/>
      <c r="K8" s="90"/>
      <c r="L8" s="90"/>
      <c r="M8" s="91"/>
      <c r="N8" s="52" t="s">
        <v>65</v>
      </c>
      <c r="O8" s="53"/>
      <c r="P8" s="53"/>
      <c r="Q8" s="54"/>
      <c r="R8" s="92"/>
      <c r="S8" s="50"/>
      <c r="T8" s="50"/>
      <c r="U8" s="50"/>
      <c r="V8" s="51"/>
    </row>
    <row r="9" spans="1:22" ht="27.95" customHeight="1" x14ac:dyDescent="0.15">
      <c r="A9" s="48" t="s">
        <v>10</v>
      </c>
      <c r="B9" s="48"/>
      <c r="C9" s="48"/>
      <c r="D9" s="48"/>
      <c r="E9" s="49"/>
      <c r="F9" s="50"/>
      <c r="G9" s="50"/>
      <c r="H9" s="50"/>
      <c r="I9" s="50"/>
      <c r="J9" s="50"/>
      <c r="K9" s="50"/>
      <c r="L9" s="50"/>
      <c r="M9" s="51"/>
      <c r="N9" s="50"/>
      <c r="O9" s="50"/>
      <c r="P9" s="50"/>
      <c r="Q9" s="50"/>
      <c r="R9" s="50"/>
      <c r="S9" s="50"/>
      <c r="T9" s="50"/>
      <c r="U9" s="50"/>
      <c r="V9" s="51"/>
    </row>
    <row r="10" spans="1:22" ht="27.95" customHeight="1" x14ac:dyDescent="0.15">
      <c r="A10" s="52" t="s">
        <v>21</v>
      </c>
      <c r="B10" s="53"/>
      <c r="C10" s="53"/>
      <c r="D10" s="54"/>
      <c r="E10" s="6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2"/>
    </row>
    <row r="11" spans="1:22" ht="27.95" customHeight="1" x14ac:dyDescent="0.15">
      <c r="A11" s="52" t="s">
        <v>66</v>
      </c>
      <c r="B11" s="53"/>
      <c r="C11" s="53"/>
      <c r="D11" s="54"/>
      <c r="E11" s="49"/>
      <c r="F11" s="93"/>
      <c r="G11" s="93"/>
      <c r="H11" s="93"/>
      <c r="I11" s="93"/>
      <c r="J11" s="93"/>
      <c r="K11" s="93"/>
      <c r="L11" s="94"/>
      <c r="M11" s="50"/>
      <c r="N11" s="93"/>
      <c r="O11" s="93"/>
      <c r="P11" s="93"/>
      <c r="Q11" s="93"/>
      <c r="R11" s="93"/>
      <c r="S11" s="93"/>
      <c r="T11" s="93"/>
      <c r="U11" s="93"/>
      <c r="V11" s="94"/>
    </row>
    <row r="12" spans="1:22" ht="27.95" customHeight="1" x14ac:dyDescent="0.15">
      <c r="A12" s="52" t="s">
        <v>0</v>
      </c>
      <c r="B12" s="53"/>
      <c r="C12" s="53"/>
      <c r="D12" s="54"/>
      <c r="E12" s="55"/>
      <c r="F12" s="56"/>
      <c r="G12" s="56"/>
      <c r="H12" s="56"/>
      <c r="I12" s="56"/>
      <c r="J12" s="56"/>
      <c r="K12" s="56"/>
      <c r="L12" s="56"/>
      <c r="M12" s="56"/>
      <c r="N12" s="56"/>
      <c r="O12" s="57"/>
      <c r="P12" s="17" t="s">
        <v>11</v>
      </c>
      <c r="Q12" s="56"/>
      <c r="R12" s="56"/>
      <c r="S12" s="16" t="s">
        <v>12</v>
      </c>
      <c r="T12" s="58" t="s">
        <v>58</v>
      </c>
      <c r="U12" s="58"/>
      <c r="V12" s="59"/>
    </row>
    <row r="13" spans="1:22" s="19" customFormat="1" ht="14.1" customHeight="1" x14ac:dyDescent="0.15">
      <c r="A13" s="67" t="s">
        <v>63</v>
      </c>
      <c r="B13" s="68"/>
      <c r="C13" s="68"/>
      <c r="D13" s="69"/>
      <c r="E13" s="73"/>
      <c r="F13" s="74"/>
      <c r="G13" s="74"/>
      <c r="H13" s="74"/>
      <c r="I13" s="77" t="s">
        <v>1</v>
      </c>
      <c r="J13" s="77"/>
      <c r="K13" s="78"/>
      <c r="L13" s="95" t="s">
        <v>2</v>
      </c>
      <c r="M13" s="96"/>
      <c r="N13" s="96"/>
      <c r="O13" s="96"/>
      <c r="P13" s="99"/>
      <c r="Q13" s="100"/>
      <c r="R13" s="46" t="s">
        <v>3</v>
      </c>
      <c r="S13" s="63"/>
      <c r="T13" s="46" t="s">
        <v>4</v>
      </c>
      <c r="U13" s="63"/>
      <c r="V13" s="65" t="s">
        <v>5</v>
      </c>
    </row>
    <row r="14" spans="1:22" s="19" customFormat="1" ht="14.1" customHeight="1" x14ac:dyDescent="0.15">
      <c r="A14" s="70"/>
      <c r="B14" s="71"/>
      <c r="C14" s="71"/>
      <c r="D14" s="72"/>
      <c r="E14" s="75"/>
      <c r="F14" s="76"/>
      <c r="G14" s="76"/>
      <c r="H14" s="76"/>
      <c r="I14" s="79"/>
      <c r="J14" s="79"/>
      <c r="K14" s="80"/>
      <c r="L14" s="97"/>
      <c r="M14" s="98"/>
      <c r="N14" s="98"/>
      <c r="O14" s="98"/>
      <c r="P14" s="101"/>
      <c r="Q14" s="102"/>
      <c r="R14" s="47"/>
      <c r="S14" s="64"/>
      <c r="T14" s="47"/>
      <c r="U14" s="64"/>
      <c r="V14" s="66"/>
    </row>
    <row r="15" spans="1:22" ht="21.75" customHeight="1" x14ac:dyDescent="0.15">
      <c r="A15" s="103" t="s">
        <v>6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5"/>
    </row>
    <row r="16" spans="1:22" ht="14.25" x14ac:dyDescent="0.15">
      <c r="A16" s="38" t="s">
        <v>64</v>
      </c>
      <c r="B16" s="10"/>
      <c r="C16" s="10"/>
      <c r="D16" s="8"/>
      <c r="E16" s="8"/>
      <c r="F16" s="14"/>
      <c r="G16" s="8"/>
      <c r="H16" s="39"/>
      <c r="I16" s="39"/>
      <c r="J16" s="39"/>
      <c r="K16" s="12"/>
      <c r="L16" s="12"/>
      <c r="M16" s="3"/>
      <c r="N16" s="3"/>
      <c r="O16" s="3"/>
      <c r="P16" s="3"/>
      <c r="Q16" s="3"/>
      <c r="R16" s="3"/>
      <c r="S16" s="1"/>
      <c r="T16" s="1"/>
      <c r="U16" s="1"/>
      <c r="V16" s="4"/>
    </row>
    <row r="17" spans="1:22" ht="14.25" x14ac:dyDescent="0.15">
      <c r="A17" s="13"/>
      <c r="B17" s="5"/>
      <c r="C17" s="5"/>
      <c r="D17" s="3"/>
      <c r="E17" s="3"/>
      <c r="F17" s="14"/>
      <c r="G17" s="3"/>
      <c r="H17" s="12"/>
      <c r="I17" s="12"/>
      <c r="J17" s="12"/>
      <c r="K17" s="12"/>
      <c r="L17" s="12"/>
      <c r="M17" s="3"/>
      <c r="N17" s="3"/>
      <c r="O17" s="3"/>
      <c r="P17" s="3"/>
      <c r="Q17" s="3"/>
      <c r="R17" s="3"/>
      <c r="S17" s="1"/>
      <c r="T17" s="1"/>
      <c r="U17" s="1"/>
      <c r="V17" s="4"/>
    </row>
    <row r="18" spans="1:22" x14ac:dyDescent="0.15">
      <c r="A18" s="81" t="s">
        <v>13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3"/>
    </row>
    <row r="19" spans="1:22" x14ac:dyDescent="0.15">
      <c r="A19" s="7"/>
      <c r="B19" s="84" t="s">
        <v>14</v>
      </c>
      <c r="C19" s="20">
        <v>1</v>
      </c>
      <c r="D19" s="9">
        <v>2</v>
      </c>
      <c r="E19" s="9">
        <v>3</v>
      </c>
      <c r="F19" s="9">
        <v>4</v>
      </c>
      <c r="G19" s="9">
        <v>5</v>
      </c>
      <c r="H19" s="9">
        <v>6</v>
      </c>
      <c r="I19" s="9">
        <v>7</v>
      </c>
      <c r="J19" s="9">
        <v>8</v>
      </c>
      <c r="K19" s="9">
        <v>9</v>
      </c>
      <c r="L19" s="9">
        <v>10</v>
      </c>
      <c r="M19" s="9">
        <v>11</v>
      </c>
      <c r="N19" s="9">
        <v>12</v>
      </c>
      <c r="O19" s="9">
        <v>13</v>
      </c>
      <c r="P19" s="9">
        <v>14</v>
      </c>
      <c r="Q19" s="9">
        <v>15</v>
      </c>
      <c r="R19" s="9">
        <v>16</v>
      </c>
      <c r="S19" s="9">
        <v>17</v>
      </c>
      <c r="T19" s="9">
        <v>18</v>
      </c>
      <c r="U19" s="9">
        <v>19</v>
      </c>
      <c r="V19" s="9">
        <v>20</v>
      </c>
    </row>
    <row r="20" spans="1:22" x14ac:dyDescent="0.15">
      <c r="A20" s="7"/>
      <c r="B20" s="85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x14ac:dyDescent="0.15">
      <c r="A21" s="7"/>
      <c r="B21" s="85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22" x14ac:dyDescent="0.15">
      <c r="A22" s="7"/>
      <c r="B22" s="86"/>
      <c r="C22" s="44" t="str">
        <f t="shared" ref="C22:V22" si="0">IF(C20="","",VLOOKUP(C20,BCol,2,FALSE))</f>
        <v/>
      </c>
      <c r="D22" s="44" t="str">
        <f t="shared" si="0"/>
        <v/>
      </c>
      <c r="E22" s="44" t="str">
        <f t="shared" si="0"/>
        <v/>
      </c>
      <c r="F22" s="44" t="str">
        <f t="shared" si="0"/>
        <v/>
      </c>
      <c r="G22" s="44" t="str">
        <f t="shared" si="0"/>
        <v/>
      </c>
      <c r="H22" s="44" t="str">
        <f t="shared" si="0"/>
        <v/>
      </c>
      <c r="I22" s="44" t="str">
        <f t="shared" si="0"/>
        <v/>
      </c>
      <c r="J22" s="44" t="str">
        <f t="shared" si="0"/>
        <v/>
      </c>
      <c r="K22" s="44" t="str">
        <f t="shared" si="0"/>
        <v/>
      </c>
      <c r="L22" s="44" t="str">
        <f t="shared" si="0"/>
        <v/>
      </c>
      <c r="M22" s="44" t="str">
        <f t="shared" si="0"/>
        <v/>
      </c>
      <c r="N22" s="44" t="str">
        <f t="shared" si="0"/>
        <v/>
      </c>
      <c r="O22" s="44" t="str">
        <f t="shared" si="0"/>
        <v/>
      </c>
      <c r="P22" s="44" t="str">
        <f t="shared" si="0"/>
        <v/>
      </c>
      <c r="Q22" s="44" t="str">
        <f t="shared" si="0"/>
        <v/>
      </c>
      <c r="R22" s="44" t="str">
        <f t="shared" si="0"/>
        <v/>
      </c>
      <c r="S22" s="44" t="str">
        <f t="shared" si="0"/>
        <v/>
      </c>
      <c r="T22" s="44" t="str">
        <f t="shared" si="0"/>
        <v/>
      </c>
      <c r="U22" s="44" t="str">
        <f t="shared" si="0"/>
        <v/>
      </c>
      <c r="V22" s="44" t="str">
        <f t="shared" si="0"/>
        <v/>
      </c>
    </row>
    <row r="23" spans="1:22" x14ac:dyDescent="0.15">
      <c r="A23" s="7"/>
      <c r="B23" s="87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x14ac:dyDescent="0.15">
      <c r="A24" s="7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4"/>
    </row>
    <row r="25" spans="1:22" x14ac:dyDescent="0.15">
      <c r="A25" s="7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4"/>
    </row>
    <row r="26" spans="1:22" ht="17.25" x14ac:dyDescent="0.2">
      <c r="A26" s="15" t="s">
        <v>15</v>
      </c>
      <c r="B26" s="5"/>
      <c r="C26" s="5"/>
      <c r="D26" s="6"/>
      <c r="E26" s="6"/>
      <c r="F26" s="6" t="s">
        <v>16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"/>
      <c r="T26" s="1"/>
      <c r="U26" s="1"/>
      <c r="V26" s="4"/>
    </row>
    <row r="27" spans="1:22" ht="17.25" x14ac:dyDescent="0.2">
      <c r="A27" s="15"/>
      <c r="B27" s="5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"/>
      <c r="T27" s="1"/>
      <c r="U27" s="1"/>
      <c r="V27" s="4"/>
    </row>
    <row r="28" spans="1:22" s="1" customFormat="1" ht="19.7" customHeight="1" x14ac:dyDescent="0.15">
      <c r="A28" s="81" t="s">
        <v>13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3"/>
    </row>
    <row r="29" spans="1:22" s="1" customFormat="1" ht="15" customHeight="1" x14ac:dyDescent="0.15">
      <c r="A29" s="106" t="s">
        <v>17</v>
      </c>
      <c r="B29" s="109" t="s">
        <v>18</v>
      </c>
      <c r="C29" s="9">
        <v>1</v>
      </c>
      <c r="D29" s="9">
        <v>2</v>
      </c>
      <c r="E29" s="9">
        <v>3</v>
      </c>
      <c r="F29" s="9">
        <v>4</v>
      </c>
      <c r="G29" s="9">
        <v>5</v>
      </c>
      <c r="H29" s="9">
        <v>6</v>
      </c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>
        <v>14</v>
      </c>
      <c r="Q29" s="9">
        <v>15</v>
      </c>
      <c r="R29" s="9">
        <v>16</v>
      </c>
      <c r="S29" s="9">
        <v>17</v>
      </c>
      <c r="T29" s="9">
        <v>18</v>
      </c>
      <c r="U29" s="9">
        <v>19</v>
      </c>
      <c r="V29" s="9">
        <v>20</v>
      </c>
    </row>
    <row r="30" spans="1:22" s="1" customFormat="1" ht="14.1" customHeight="1" x14ac:dyDescent="0.15">
      <c r="A30" s="107"/>
      <c r="B30" s="110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</row>
    <row r="31" spans="1:22" s="1" customFormat="1" ht="14.1" customHeight="1" x14ac:dyDescent="0.15">
      <c r="A31" s="107"/>
      <c r="B31" s="110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22" s="1" customFormat="1" ht="14.1" customHeight="1" x14ac:dyDescent="0.15">
      <c r="A32" s="107"/>
      <c r="B32" s="110"/>
      <c r="C32" s="44" t="str">
        <f t="shared" ref="C32:V32" si="1">IF(C30="","",VLOOKUP(C30,BCol,2,FALSE))</f>
        <v/>
      </c>
      <c r="D32" s="44" t="str">
        <f t="shared" si="1"/>
        <v/>
      </c>
      <c r="E32" s="44" t="str">
        <f t="shared" si="1"/>
        <v/>
      </c>
      <c r="F32" s="44" t="str">
        <f t="shared" si="1"/>
        <v/>
      </c>
      <c r="G32" s="44" t="str">
        <f t="shared" si="1"/>
        <v/>
      </c>
      <c r="H32" s="44" t="str">
        <f t="shared" si="1"/>
        <v/>
      </c>
      <c r="I32" s="44" t="str">
        <f t="shared" si="1"/>
        <v/>
      </c>
      <c r="J32" s="44" t="str">
        <f t="shared" si="1"/>
        <v/>
      </c>
      <c r="K32" s="44" t="str">
        <f t="shared" si="1"/>
        <v/>
      </c>
      <c r="L32" s="44" t="str">
        <f t="shared" si="1"/>
        <v/>
      </c>
      <c r="M32" s="44" t="str">
        <f t="shared" si="1"/>
        <v/>
      </c>
      <c r="N32" s="44" t="str">
        <f t="shared" si="1"/>
        <v/>
      </c>
      <c r="O32" s="44" t="str">
        <f t="shared" si="1"/>
        <v/>
      </c>
      <c r="P32" s="44" t="str">
        <f t="shared" si="1"/>
        <v/>
      </c>
      <c r="Q32" s="44" t="str">
        <f t="shared" si="1"/>
        <v/>
      </c>
      <c r="R32" s="44" t="str">
        <f t="shared" si="1"/>
        <v/>
      </c>
      <c r="S32" s="44" t="str">
        <f t="shared" si="1"/>
        <v/>
      </c>
      <c r="T32" s="44" t="str">
        <f t="shared" si="1"/>
        <v/>
      </c>
      <c r="U32" s="44" t="str">
        <f t="shared" si="1"/>
        <v/>
      </c>
      <c r="V32" s="44" t="str">
        <f t="shared" si="1"/>
        <v/>
      </c>
    </row>
    <row r="33" spans="1:22" s="1" customFormat="1" ht="14.1" customHeight="1" x14ac:dyDescent="0.15">
      <c r="A33" s="107"/>
      <c r="B33" s="110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s="1" customFormat="1" ht="15" customHeight="1" x14ac:dyDescent="0.15">
      <c r="A34" s="107" t="s">
        <v>19</v>
      </c>
      <c r="B34" s="110"/>
      <c r="C34" s="9">
        <v>1</v>
      </c>
      <c r="D34" s="9">
        <v>2</v>
      </c>
      <c r="E34" s="9">
        <v>3</v>
      </c>
      <c r="F34" s="9">
        <v>4</v>
      </c>
      <c r="G34" s="9">
        <v>5</v>
      </c>
      <c r="H34" s="9">
        <v>6</v>
      </c>
      <c r="I34" s="9">
        <v>7</v>
      </c>
      <c r="J34" s="9">
        <v>8</v>
      </c>
      <c r="K34" s="9">
        <v>9</v>
      </c>
      <c r="L34" s="9">
        <v>10</v>
      </c>
      <c r="M34" s="9">
        <v>11</v>
      </c>
      <c r="N34" s="9">
        <v>12</v>
      </c>
      <c r="O34" s="9">
        <v>13</v>
      </c>
      <c r="P34" s="9">
        <v>14</v>
      </c>
      <c r="Q34" s="9">
        <v>15</v>
      </c>
      <c r="R34" s="9">
        <v>16</v>
      </c>
      <c r="S34" s="9">
        <v>17</v>
      </c>
      <c r="T34" s="9">
        <v>18</v>
      </c>
      <c r="U34" s="9">
        <v>19</v>
      </c>
      <c r="V34" s="9">
        <v>20</v>
      </c>
    </row>
    <row r="35" spans="1:22" s="1" customFormat="1" ht="14.1" customHeight="1" x14ac:dyDescent="0.15">
      <c r="A35" s="107"/>
      <c r="B35" s="110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s="1" customFormat="1" ht="14.1" customHeight="1" x14ac:dyDescent="0.15">
      <c r="A36" s="107"/>
      <c r="B36" s="110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s="1" customFormat="1" ht="14.1" customHeight="1" x14ac:dyDescent="0.15">
      <c r="A37" s="107"/>
      <c r="B37" s="110"/>
      <c r="C37" s="44" t="str">
        <f t="shared" ref="C37:V37" si="2">IF(C35="","",VLOOKUP(C35,BCol,2,FALSE))</f>
        <v/>
      </c>
      <c r="D37" s="44" t="str">
        <f t="shared" si="2"/>
        <v/>
      </c>
      <c r="E37" s="44" t="str">
        <f t="shared" si="2"/>
        <v/>
      </c>
      <c r="F37" s="44" t="str">
        <f t="shared" si="2"/>
        <v/>
      </c>
      <c r="G37" s="44" t="str">
        <f t="shared" si="2"/>
        <v/>
      </c>
      <c r="H37" s="44" t="str">
        <f t="shared" si="2"/>
        <v/>
      </c>
      <c r="I37" s="44" t="str">
        <f t="shared" si="2"/>
        <v/>
      </c>
      <c r="J37" s="44" t="str">
        <f t="shared" si="2"/>
        <v/>
      </c>
      <c r="K37" s="44" t="str">
        <f t="shared" si="2"/>
        <v/>
      </c>
      <c r="L37" s="44" t="str">
        <f t="shared" si="2"/>
        <v/>
      </c>
      <c r="M37" s="44" t="str">
        <f t="shared" si="2"/>
        <v/>
      </c>
      <c r="N37" s="44" t="str">
        <f t="shared" si="2"/>
        <v/>
      </c>
      <c r="O37" s="44" t="str">
        <f t="shared" si="2"/>
        <v/>
      </c>
      <c r="P37" s="44" t="str">
        <f t="shared" si="2"/>
        <v/>
      </c>
      <c r="Q37" s="44" t="str">
        <f t="shared" si="2"/>
        <v/>
      </c>
      <c r="R37" s="44" t="str">
        <f t="shared" si="2"/>
        <v/>
      </c>
      <c r="S37" s="44" t="str">
        <f t="shared" si="2"/>
        <v/>
      </c>
      <c r="T37" s="44" t="str">
        <f t="shared" si="2"/>
        <v/>
      </c>
      <c r="U37" s="44" t="str">
        <f t="shared" si="2"/>
        <v/>
      </c>
      <c r="V37" s="44" t="str">
        <f t="shared" si="2"/>
        <v/>
      </c>
    </row>
    <row r="38" spans="1:22" s="1" customFormat="1" ht="14.1" customHeight="1" x14ac:dyDescent="0.15">
      <c r="A38" s="107"/>
      <c r="B38" s="111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ht="14.1" customHeight="1" x14ac:dyDescent="0.15">
      <c r="A39" s="23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8"/>
    </row>
    <row r="40" spans="1:22" ht="19.7" customHeight="1" x14ac:dyDescent="0.2">
      <c r="A40" s="15" t="s">
        <v>20</v>
      </c>
      <c r="B40" s="5"/>
      <c r="C40" s="1"/>
      <c r="D40" s="1"/>
      <c r="E40" s="1"/>
      <c r="F40" s="1"/>
      <c r="G40" s="1"/>
      <c r="H40" s="6"/>
      <c r="I40" s="6"/>
      <c r="J40" s="6"/>
      <c r="K40" s="6"/>
      <c r="L40" s="1"/>
      <c r="M40" s="1"/>
      <c r="N40" s="1"/>
      <c r="O40" s="11"/>
      <c r="P40" s="11"/>
      <c r="Q40" s="11"/>
      <c r="R40" s="11"/>
      <c r="S40" s="11"/>
      <c r="T40" s="11"/>
      <c r="U40" s="11"/>
      <c r="V40" s="30"/>
    </row>
    <row r="41" spans="1:22" ht="19.350000000000001" customHeight="1" x14ac:dyDescent="0.2">
      <c r="A41" s="15"/>
      <c r="B41" s="5"/>
      <c r="C41" s="1"/>
      <c r="D41" s="1"/>
      <c r="E41" s="1"/>
      <c r="F41" s="1"/>
      <c r="G41" s="1"/>
      <c r="H41" s="6"/>
      <c r="I41" s="6"/>
      <c r="J41" s="6"/>
      <c r="K41" s="6"/>
      <c r="L41" s="1"/>
      <c r="M41" s="1"/>
      <c r="N41" s="1"/>
      <c r="O41" s="27"/>
      <c r="P41" s="27"/>
      <c r="Q41" s="27"/>
      <c r="R41" s="27"/>
      <c r="S41" s="27"/>
      <c r="T41" s="27"/>
      <c r="U41" s="27"/>
      <c r="V41" s="22"/>
    </row>
    <row r="42" spans="1:22" ht="19.350000000000001" customHeight="1" x14ac:dyDescent="0.15">
      <c r="A42" s="81" t="s">
        <v>13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3"/>
    </row>
    <row r="43" spans="1:22" ht="15" customHeight="1" x14ac:dyDescent="0.15">
      <c r="A43" s="107" t="s">
        <v>17</v>
      </c>
      <c r="B43" s="109" t="s">
        <v>18</v>
      </c>
      <c r="C43" s="9">
        <v>1</v>
      </c>
      <c r="D43" s="9">
        <v>2</v>
      </c>
      <c r="E43" s="9">
        <v>3</v>
      </c>
      <c r="F43" s="9">
        <v>4</v>
      </c>
      <c r="G43" s="9">
        <v>5</v>
      </c>
      <c r="H43" s="9">
        <v>6</v>
      </c>
      <c r="I43" s="9">
        <v>7</v>
      </c>
      <c r="J43" s="9">
        <v>8</v>
      </c>
      <c r="K43" s="9">
        <v>9</v>
      </c>
      <c r="L43" s="9">
        <v>10</v>
      </c>
      <c r="M43" s="9">
        <v>11</v>
      </c>
      <c r="N43" s="9">
        <v>12</v>
      </c>
      <c r="O43" s="9">
        <v>13</v>
      </c>
      <c r="P43" s="9">
        <v>14</v>
      </c>
      <c r="Q43" s="9">
        <v>15</v>
      </c>
      <c r="R43" s="9">
        <v>16</v>
      </c>
      <c r="S43" s="9">
        <v>17</v>
      </c>
      <c r="T43" s="9">
        <v>18</v>
      </c>
      <c r="U43" s="9">
        <v>19</v>
      </c>
      <c r="V43" s="9">
        <v>20</v>
      </c>
    </row>
    <row r="44" spans="1:22" x14ac:dyDescent="0.15">
      <c r="A44" s="107"/>
      <c r="B44" s="110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</row>
    <row r="45" spans="1:22" x14ac:dyDescent="0.15">
      <c r="A45" s="107"/>
      <c r="B45" s="110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22" x14ac:dyDescent="0.15">
      <c r="A46" s="107"/>
      <c r="B46" s="110"/>
      <c r="C46" s="44" t="str">
        <f t="shared" ref="C46:V46" si="3">IF(C44="","",VLOOKUP(C44,BCol,2,FALSE))</f>
        <v/>
      </c>
      <c r="D46" s="44" t="str">
        <f t="shared" si="3"/>
        <v/>
      </c>
      <c r="E46" s="44" t="str">
        <f t="shared" si="3"/>
        <v/>
      </c>
      <c r="F46" s="44" t="str">
        <f t="shared" si="3"/>
        <v/>
      </c>
      <c r="G46" s="44" t="str">
        <f t="shared" si="3"/>
        <v/>
      </c>
      <c r="H46" s="44" t="str">
        <f t="shared" si="3"/>
        <v/>
      </c>
      <c r="I46" s="44" t="str">
        <f t="shared" si="3"/>
        <v/>
      </c>
      <c r="J46" s="44" t="str">
        <f t="shared" si="3"/>
        <v/>
      </c>
      <c r="K46" s="44" t="str">
        <f t="shared" si="3"/>
        <v/>
      </c>
      <c r="L46" s="44" t="str">
        <f t="shared" si="3"/>
        <v/>
      </c>
      <c r="M46" s="44" t="str">
        <f t="shared" si="3"/>
        <v/>
      </c>
      <c r="N46" s="44" t="str">
        <f t="shared" si="3"/>
        <v/>
      </c>
      <c r="O46" s="44" t="str">
        <f t="shared" si="3"/>
        <v/>
      </c>
      <c r="P46" s="44" t="str">
        <f t="shared" si="3"/>
        <v/>
      </c>
      <c r="Q46" s="44" t="str">
        <f t="shared" si="3"/>
        <v/>
      </c>
      <c r="R46" s="44" t="str">
        <f t="shared" si="3"/>
        <v/>
      </c>
      <c r="S46" s="44" t="str">
        <f t="shared" si="3"/>
        <v/>
      </c>
      <c r="T46" s="44" t="str">
        <f t="shared" si="3"/>
        <v/>
      </c>
      <c r="U46" s="44" t="str">
        <f t="shared" si="3"/>
        <v/>
      </c>
      <c r="V46" s="44" t="str">
        <f t="shared" si="3"/>
        <v/>
      </c>
    </row>
    <row r="47" spans="1:22" x14ac:dyDescent="0.15">
      <c r="A47" s="107"/>
      <c r="B47" s="110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x14ac:dyDescent="0.15">
      <c r="A48" s="107" t="s">
        <v>19</v>
      </c>
      <c r="B48" s="110"/>
      <c r="C48" s="20">
        <v>1</v>
      </c>
      <c r="D48" s="9">
        <v>2</v>
      </c>
      <c r="E48" s="9">
        <v>3</v>
      </c>
      <c r="F48" s="9">
        <v>4</v>
      </c>
      <c r="G48" s="9">
        <v>5</v>
      </c>
      <c r="H48" s="9">
        <v>6</v>
      </c>
      <c r="I48" s="9">
        <v>7</v>
      </c>
      <c r="J48" s="9">
        <v>8</v>
      </c>
      <c r="K48" s="9">
        <v>9</v>
      </c>
      <c r="L48" s="9">
        <v>10</v>
      </c>
      <c r="M48" s="9">
        <v>11</v>
      </c>
      <c r="N48" s="9">
        <v>12</v>
      </c>
      <c r="O48" s="9">
        <v>13</v>
      </c>
      <c r="P48" s="9">
        <v>14</v>
      </c>
      <c r="Q48" s="9">
        <v>15</v>
      </c>
      <c r="R48" s="9">
        <v>16</v>
      </c>
      <c r="S48" s="9">
        <v>17</v>
      </c>
      <c r="T48" s="9">
        <v>18</v>
      </c>
      <c r="U48" s="9">
        <v>19</v>
      </c>
      <c r="V48" s="9">
        <v>20</v>
      </c>
    </row>
    <row r="49" spans="1:22" ht="13.5" customHeight="1" x14ac:dyDescent="0.15">
      <c r="A49" s="107"/>
      <c r="B49" s="110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</row>
    <row r="50" spans="1:22" x14ac:dyDescent="0.15">
      <c r="A50" s="107"/>
      <c r="B50" s="110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2" ht="13.5" customHeight="1" x14ac:dyDescent="0.15">
      <c r="A51" s="107"/>
      <c r="B51" s="110"/>
      <c r="C51" s="44" t="str">
        <f t="shared" ref="C51:V51" si="4">IF(C49="","",VLOOKUP(C49,BCol,2,FALSE))</f>
        <v/>
      </c>
      <c r="D51" s="44" t="str">
        <f t="shared" si="4"/>
        <v/>
      </c>
      <c r="E51" s="44" t="str">
        <f t="shared" si="4"/>
        <v/>
      </c>
      <c r="F51" s="44" t="str">
        <f t="shared" si="4"/>
        <v/>
      </c>
      <c r="G51" s="44" t="str">
        <f t="shared" si="4"/>
        <v/>
      </c>
      <c r="H51" s="44" t="str">
        <f t="shared" si="4"/>
        <v/>
      </c>
      <c r="I51" s="44" t="str">
        <f t="shared" si="4"/>
        <v/>
      </c>
      <c r="J51" s="44" t="str">
        <f t="shared" si="4"/>
        <v/>
      </c>
      <c r="K51" s="44" t="str">
        <f t="shared" si="4"/>
        <v/>
      </c>
      <c r="L51" s="44" t="str">
        <f t="shared" si="4"/>
        <v/>
      </c>
      <c r="M51" s="44" t="str">
        <f t="shared" si="4"/>
        <v/>
      </c>
      <c r="N51" s="44" t="str">
        <f t="shared" si="4"/>
        <v/>
      </c>
      <c r="O51" s="44" t="str">
        <f t="shared" si="4"/>
        <v/>
      </c>
      <c r="P51" s="44" t="str">
        <f t="shared" si="4"/>
        <v/>
      </c>
      <c r="Q51" s="44" t="str">
        <f t="shared" si="4"/>
        <v/>
      </c>
      <c r="R51" s="44" t="str">
        <f t="shared" si="4"/>
        <v/>
      </c>
      <c r="S51" s="44" t="str">
        <f t="shared" si="4"/>
        <v/>
      </c>
      <c r="T51" s="44" t="str">
        <f t="shared" si="4"/>
        <v/>
      </c>
      <c r="U51" s="44" t="str">
        <f t="shared" si="4"/>
        <v/>
      </c>
      <c r="V51" s="44" t="str">
        <f t="shared" si="4"/>
        <v/>
      </c>
    </row>
    <row r="52" spans="1:22" x14ac:dyDescent="0.15">
      <c r="A52" s="107"/>
      <c r="B52" s="111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x14ac:dyDescent="0.15">
      <c r="A53" s="35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7"/>
    </row>
    <row r="54" spans="1:22" ht="38.450000000000003" customHeight="1" x14ac:dyDescent="0.15">
      <c r="A54" s="112" t="s">
        <v>7</v>
      </c>
      <c r="B54" s="112"/>
      <c r="C54" s="112"/>
      <c r="D54" s="113"/>
      <c r="E54" s="114" t="s">
        <v>8</v>
      </c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</row>
    <row r="56" spans="1:22" ht="17.25" customHeight="1" x14ac:dyDescent="0.15"/>
    <row r="57" spans="1:22" s="1" customFormat="1" ht="17.25" customHeight="1" x14ac:dyDescent="0.2">
      <c r="B57" s="6"/>
    </row>
    <row r="58" spans="1:22" s="1" customFormat="1" ht="17.25" customHeight="1" x14ac:dyDescent="0.15">
      <c r="A58" s="33"/>
    </row>
    <row r="59" spans="1:22" s="1" customFormat="1" ht="18.95" customHeight="1" x14ac:dyDescent="0.15"/>
    <row r="60" spans="1:22" s="1" customFormat="1" ht="18.75" x14ac:dyDescent="0.2">
      <c r="C60" s="29"/>
    </row>
    <row r="61" spans="1:22" s="1" customFormat="1" ht="18.75" x14ac:dyDescent="0.2">
      <c r="C61" s="29"/>
    </row>
    <row r="62" spans="1:22" ht="18.75" x14ac:dyDescent="0.2">
      <c r="B62" s="1"/>
      <c r="C62" s="29"/>
      <c r="D62" s="1"/>
      <c r="E62" s="1"/>
      <c r="F62" s="1"/>
      <c r="G62" s="1"/>
      <c r="H62" s="1"/>
      <c r="I62" s="1"/>
      <c r="J62" s="1"/>
      <c r="K62" s="1"/>
      <c r="L62" s="1"/>
      <c r="R62" s="108" t="s">
        <v>62</v>
      </c>
      <c r="S62" s="108"/>
      <c r="T62" s="108"/>
      <c r="U62" s="108"/>
      <c r="V62" s="108"/>
    </row>
  </sheetData>
  <mergeCells count="243">
    <mergeCell ref="A1:V3"/>
    <mergeCell ref="A6:V6"/>
    <mergeCell ref="R51:R52"/>
    <mergeCell ref="S51:S52"/>
    <mergeCell ref="T51:T52"/>
    <mergeCell ref="U51:U52"/>
    <mergeCell ref="V51:V52"/>
    <mergeCell ref="V49:V50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Q49:Q50"/>
    <mergeCell ref="T49:T50"/>
    <mergeCell ref="U49:U50"/>
    <mergeCell ref="U46:U47"/>
    <mergeCell ref="V46:V47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P46:P47"/>
    <mergeCell ref="Q46:Q47"/>
    <mergeCell ref="R46:R47"/>
    <mergeCell ref="S46:S47"/>
    <mergeCell ref="O46:O47"/>
    <mergeCell ref="F46:F47"/>
    <mergeCell ref="O44:O45"/>
    <mergeCell ref="P44:P45"/>
    <mergeCell ref="Q44:Q45"/>
    <mergeCell ref="R44:R45"/>
    <mergeCell ref="S44:S45"/>
    <mergeCell ref="J44:J45"/>
    <mergeCell ref="K44:K45"/>
    <mergeCell ref="R49:R50"/>
    <mergeCell ref="S49:S50"/>
    <mergeCell ref="G46:G47"/>
    <mergeCell ref="H46:H47"/>
    <mergeCell ref="I46:I47"/>
    <mergeCell ref="J46:J47"/>
    <mergeCell ref="K46:K47"/>
    <mergeCell ref="L46:L47"/>
    <mergeCell ref="M46:M47"/>
    <mergeCell ref="N46:N47"/>
    <mergeCell ref="G37:G38"/>
    <mergeCell ref="F37:F38"/>
    <mergeCell ref="E37:E38"/>
    <mergeCell ref="D37:D38"/>
    <mergeCell ref="C37:C38"/>
    <mergeCell ref="L37:L38"/>
    <mergeCell ref="K37:K38"/>
    <mergeCell ref="J37:J38"/>
    <mergeCell ref="I37:I38"/>
    <mergeCell ref="H37:H38"/>
    <mergeCell ref="V37:V38"/>
    <mergeCell ref="V35:V36"/>
    <mergeCell ref="Q35:Q36"/>
    <mergeCell ref="R35:R36"/>
    <mergeCell ref="S35:S36"/>
    <mergeCell ref="T35:T36"/>
    <mergeCell ref="U35:U36"/>
    <mergeCell ref="L35:L36"/>
    <mergeCell ref="M35:M36"/>
    <mergeCell ref="N35:N36"/>
    <mergeCell ref="O35:O36"/>
    <mergeCell ref="P35:P36"/>
    <mergeCell ref="Q37:Q38"/>
    <mergeCell ref="P37:P38"/>
    <mergeCell ref="O37:O38"/>
    <mergeCell ref="N37:N38"/>
    <mergeCell ref="M37:M38"/>
    <mergeCell ref="R37:R38"/>
    <mergeCell ref="S37:S38"/>
    <mergeCell ref="T37:T38"/>
    <mergeCell ref="U37:U38"/>
    <mergeCell ref="G35:G36"/>
    <mergeCell ref="H35:H36"/>
    <mergeCell ref="I35:I36"/>
    <mergeCell ref="J35:J36"/>
    <mergeCell ref="K35:K36"/>
    <mergeCell ref="A34:A38"/>
    <mergeCell ref="C35:C36"/>
    <mergeCell ref="D35:D36"/>
    <mergeCell ref="E35:E36"/>
    <mergeCell ref="F35:F36"/>
    <mergeCell ref="B29:B38"/>
    <mergeCell ref="C30:C31"/>
    <mergeCell ref="D30:D31"/>
    <mergeCell ref="E30:E31"/>
    <mergeCell ref="F30:F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I30:I31"/>
    <mergeCell ref="J30:J31"/>
    <mergeCell ref="K30:K31"/>
    <mergeCell ref="R32:R33"/>
    <mergeCell ref="S32:S33"/>
    <mergeCell ref="T32:T33"/>
    <mergeCell ref="U32:U33"/>
    <mergeCell ref="V32:V33"/>
    <mergeCell ref="V30:V31"/>
    <mergeCell ref="L32:L33"/>
    <mergeCell ref="M32:M33"/>
    <mergeCell ref="N32:N33"/>
    <mergeCell ref="O32:O33"/>
    <mergeCell ref="P32:P33"/>
    <mergeCell ref="Q32:Q33"/>
    <mergeCell ref="Q30:Q31"/>
    <mergeCell ref="R30:R31"/>
    <mergeCell ref="S30:S31"/>
    <mergeCell ref="R62:V62"/>
    <mergeCell ref="A42:V42"/>
    <mergeCell ref="A43:A47"/>
    <mergeCell ref="A48:A52"/>
    <mergeCell ref="B43:B52"/>
    <mergeCell ref="A54:D54"/>
    <mergeCell ref="E54:V54"/>
    <mergeCell ref="C44:C45"/>
    <mergeCell ref="D44:D45"/>
    <mergeCell ref="E44:E45"/>
    <mergeCell ref="F44:F45"/>
    <mergeCell ref="G44:G45"/>
    <mergeCell ref="H44:H45"/>
    <mergeCell ref="I44:I45"/>
    <mergeCell ref="L44:L45"/>
    <mergeCell ref="M44:M45"/>
    <mergeCell ref="N44:N45"/>
    <mergeCell ref="T46:T47"/>
    <mergeCell ref="T44:T45"/>
    <mergeCell ref="U44:U45"/>
    <mergeCell ref="V44:V45"/>
    <mergeCell ref="C46:C47"/>
    <mergeCell ref="D46:D47"/>
    <mergeCell ref="E46:E47"/>
    <mergeCell ref="A28:V28"/>
    <mergeCell ref="A29:A33"/>
    <mergeCell ref="Q22:Q23"/>
    <mergeCell ref="R22:R23"/>
    <mergeCell ref="S22:S23"/>
    <mergeCell ref="T22:T23"/>
    <mergeCell ref="S20:S21"/>
    <mergeCell ref="T20:T21"/>
    <mergeCell ref="U20:U21"/>
    <mergeCell ref="V20:V21"/>
    <mergeCell ref="H22:H23"/>
    <mergeCell ref="M20:M21"/>
    <mergeCell ref="N20:N21"/>
    <mergeCell ref="N22:N23"/>
    <mergeCell ref="C22:C23"/>
    <mergeCell ref="T30:T31"/>
    <mergeCell ref="U30:U31"/>
    <mergeCell ref="L30:L31"/>
    <mergeCell ref="M30:M31"/>
    <mergeCell ref="N30:N31"/>
    <mergeCell ref="O30:O31"/>
    <mergeCell ref="P30:P31"/>
    <mergeCell ref="G30:G31"/>
    <mergeCell ref="H30:H31"/>
    <mergeCell ref="Q20:Q21"/>
    <mergeCell ref="R20:R21"/>
    <mergeCell ref="L20:L21"/>
    <mergeCell ref="A15:V15"/>
    <mergeCell ref="I20:I21"/>
    <mergeCell ref="J20:J21"/>
    <mergeCell ref="F20:F21"/>
    <mergeCell ref="G20:G21"/>
    <mergeCell ref="H20:H21"/>
    <mergeCell ref="A8:D8"/>
    <mergeCell ref="E8:M8"/>
    <mergeCell ref="N8:Q8"/>
    <mergeCell ref="R8:V8"/>
    <mergeCell ref="A11:D11"/>
    <mergeCell ref="O22:O23"/>
    <mergeCell ref="P22:P23"/>
    <mergeCell ref="I22:I23"/>
    <mergeCell ref="J22:J23"/>
    <mergeCell ref="K22:K23"/>
    <mergeCell ref="L22:L23"/>
    <mergeCell ref="M22:M23"/>
    <mergeCell ref="E11:L11"/>
    <mergeCell ref="M11:V11"/>
    <mergeCell ref="D22:D23"/>
    <mergeCell ref="E22:E23"/>
    <mergeCell ref="F22:F23"/>
    <mergeCell ref="G22:G23"/>
    <mergeCell ref="L13:O14"/>
    <mergeCell ref="P13:Q14"/>
    <mergeCell ref="R13:R14"/>
    <mergeCell ref="S13:S14"/>
    <mergeCell ref="O20:O21"/>
    <mergeCell ref="P20:P21"/>
    <mergeCell ref="A5:V5"/>
    <mergeCell ref="K20:K21"/>
    <mergeCell ref="U22:U23"/>
    <mergeCell ref="V22:V23"/>
    <mergeCell ref="T13:T14"/>
    <mergeCell ref="A9:D9"/>
    <mergeCell ref="E9:M9"/>
    <mergeCell ref="N9:V9"/>
    <mergeCell ref="A10:D10"/>
    <mergeCell ref="A12:D12"/>
    <mergeCell ref="E12:O12"/>
    <mergeCell ref="Q12:R12"/>
    <mergeCell ref="T12:V12"/>
    <mergeCell ref="E10:V10"/>
    <mergeCell ref="U13:U14"/>
    <mergeCell ref="V13:V14"/>
    <mergeCell ref="A13:D14"/>
    <mergeCell ref="E13:H14"/>
    <mergeCell ref="I13:K14"/>
    <mergeCell ref="A18:V18"/>
    <mergeCell ref="B19:B23"/>
    <mergeCell ref="C20:C21"/>
    <mergeCell ref="D20:D21"/>
    <mergeCell ref="E20:E21"/>
  </mergeCells>
  <phoneticPr fontId="1"/>
  <dataValidations count="1">
    <dataValidation type="list" allowBlank="1" showInputMessage="1" showErrorMessage="1" sqref="C20:V21 C30:V31 C35:V36 C44:V45 C49:V50" xr:uid="{69BF8672-1F86-4407-AB1F-62AB17E0AA95}">
      <formula1>ColorName</formula1>
    </dataValidation>
  </dataValidations>
  <pageMargins left="0.70866141732283472" right="0.31496062992125984" top="0.55118110236220474" bottom="0.35433070866141736" header="0.31496062992125984" footer="0.31496062992125984"/>
  <pageSetup paperSize="9"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86A177-921B-4735-8342-A361DF482A9E}">
          <x14:formula1>
            <xm:f>Sheet1!$B$1:$B$20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A942-B315-4EC8-A74B-3EF51FE31467}">
  <sheetPr codeName="Sheet2"/>
  <dimension ref="B1:K20"/>
  <sheetViews>
    <sheetView workbookViewId="0">
      <selection activeCell="D8" sqref="D8"/>
    </sheetView>
  </sheetViews>
  <sheetFormatPr defaultRowHeight="13.5" x14ac:dyDescent="0.15"/>
  <cols>
    <col min="2" max="2" width="14.875" bestFit="1" customWidth="1"/>
  </cols>
  <sheetData>
    <row r="1" spans="2:11" x14ac:dyDescent="0.15">
      <c r="B1" t="s">
        <v>22</v>
      </c>
      <c r="C1" t="str">
        <f t="shared" ref="C1:C6" si="0">LEFT(B1,6)</f>
        <v>ML-700</v>
      </c>
      <c r="D1" t="str">
        <f t="shared" ref="D1:D20" si="1">MID(B1,LEN(C1)+1,LEN(B1)-LEN(C1))</f>
        <v>-NH</v>
      </c>
      <c r="F1" s="18" t="s">
        <v>23</v>
      </c>
      <c r="G1" s="18" t="s">
        <v>24</v>
      </c>
      <c r="K1" s="19"/>
    </row>
    <row r="2" spans="2:11" x14ac:dyDescent="0.15">
      <c r="B2" t="s">
        <v>25</v>
      </c>
      <c r="C2" t="str">
        <f t="shared" si="0"/>
        <v>ML-700</v>
      </c>
      <c r="D2" t="str">
        <f t="shared" si="1"/>
        <v>-NV</v>
      </c>
      <c r="F2" s="18" t="s">
        <v>26</v>
      </c>
      <c r="G2" s="21" t="s">
        <v>27</v>
      </c>
      <c r="K2" s="19"/>
    </row>
    <row r="3" spans="2:11" x14ac:dyDescent="0.15">
      <c r="B3" t="s">
        <v>28</v>
      </c>
      <c r="C3" t="str">
        <f t="shared" si="0"/>
        <v>ML-800</v>
      </c>
      <c r="D3" t="str">
        <f t="shared" si="1"/>
        <v>-S1H</v>
      </c>
      <c r="F3" s="18" t="s">
        <v>29</v>
      </c>
      <c r="G3" s="18" t="s">
        <v>30</v>
      </c>
      <c r="K3" s="19"/>
    </row>
    <row r="4" spans="2:11" x14ac:dyDescent="0.15">
      <c r="B4" t="s">
        <v>31</v>
      </c>
      <c r="C4" t="str">
        <f t="shared" si="0"/>
        <v>ML-800</v>
      </c>
      <c r="D4" t="str">
        <f t="shared" si="1"/>
        <v>-S1V</v>
      </c>
      <c r="F4" s="18" t="s">
        <v>32</v>
      </c>
      <c r="G4" s="18" t="s">
        <v>33</v>
      </c>
      <c r="K4" s="19"/>
    </row>
    <row r="5" spans="2:11" x14ac:dyDescent="0.15">
      <c r="B5" t="s">
        <v>34</v>
      </c>
      <c r="C5" t="str">
        <f t="shared" si="0"/>
        <v>ML-880</v>
      </c>
      <c r="D5" t="str">
        <f t="shared" si="1"/>
        <v>-S1H</v>
      </c>
      <c r="F5" s="18" t="s">
        <v>35</v>
      </c>
      <c r="G5" s="18" t="s">
        <v>36</v>
      </c>
    </row>
    <row r="6" spans="2:11" x14ac:dyDescent="0.15">
      <c r="B6" t="s">
        <v>37</v>
      </c>
      <c r="C6" t="str">
        <f t="shared" si="0"/>
        <v>ML-880</v>
      </c>
      <c r="D6" t="str">
        <f t="shared" si="1"/>
        <v>-S2H</v>
      </c>
      <c r="F6" s="18" t="s">
        <v>38</v>
      </c>
      <c r="G6" s="18" t="s">
        <v>39</v>
      </c>
    </row>
    <row r="7" spans="2:11" x14ac:dyDescent="0.15">
      <c r="B7" t="s">
        <v>40</v>
      </c>
      <c r="C7" t="str">
        <f t="shared" ref="C7:C20" si="2">LEFT(B7,7)</f>
        <v>ML-1400</v>
      </c>
      <c r="D7" t="str">
        <f t="shared" si="1"/>
        <v>-S1</v>
      </c>
      <c r="F7" s="18" t="s">
        <v>41</v>
      </c>
      <c r="G7" s="18" t="s">
        <v>42</v>
      </c>
    </row>
    <row r="8" spans="2:11" x14ac:dyDescent="0.15">
      <c r="B8" t="s">
        <v>43</v>
      </c>
      <c r="C8" t="str">
        <f t="shared" si="2"/>
        <v>ML-1400</v>
      </c>
      <c r="D8" t="str">
        <f t="shared" si="1"/>
        <v>-S2</v>
      </c>
      <c r="F8" s="18" t="s">
        <v>44</v>
      </c>
      <c r="G8" s="18" t="s">
        <v>45</v>
      </c>
    </row>
    <row r="9" spans="2:11" x14ac:dyDescent="0.15">
      <c r="B9" t="s">
        <v>46</v>
      </c>
      <c r="C9" t="str">
        <f t="shared" si="2"/>
        <v>ML-1400</v>
      </c>
      <c r="D9" t="str">
        <f t="shared" si="1"/>
        <v>-S1L</v>
      </c>
    </row>
    <row r="10" spans="2:11" x14ac:dyDescent="0.15">
      <c r="B10" t="s">
        <v>47</v>
      </c>
      <c r="C10" t="str">
        <f t="shared" si="2"/>
        <v>ML-1400</v>
      </c>
      <c r="D10" t="str">
        <f t="shared" si="1"/>
        <v>-S2L</v>
      </c>
    </row>
    <row r="11" spans="2:11" x14ac:dyDescent="0.15">
      <c r="B11" t="s">
        <v>48</v>
      </c>
      <c r="C11" t="str">
        <f t="shared" si="2"/>
        <v>ML-1600</v>
      </c>
      <c r="D11" t="str">
        <f t="shared" si="1"/>
        <v/>
      </c>
    </row>
    <row r="12" spans="2:11" x14ac:dyDescent="0.15">
      <c r="B12" t="s">
        <v>49</v>
      </c>
      <c r="C12" t="str">
        <f t="shared" si="2"/>
        <v>ML-1800</v>
      </c>
      <c r="D12" t="str">
        <f t="shared" si="1"/>
        <v>-S1</v>
      </c>
    </row>
    <row r="13" spans="2:11" x14ac:dyDescent="0.15">
      <c r="B13" t="s">
        <v>50</v>
      </c>
      <c r="C13" t="str">
        <f t="shared" si="2"/>
        <v>ML-1800</v>
      </c>
      <c r="D13" t="str">
        <f t="shared" si="1"/>
        <v>-S1L</v>
      </c>
    </row>
    <row r="14" spans="2:11" x14ac:dyDescent="0.15">
      <c r="B14" t="s">
        <v>51</v>
      </c>
      <c r="C14" t="str">
        <f t="shared" si="2"/>
        <v>ML-2100</v>
      </c>
      <c r="D14" t="str">
        <f t="shared" si="1"/>
        <v/>
      </c>
    </row>
    <row r="15" spans="2:11" x14ac:dyDescent="0.15">
      <c r="B15" t="s">
        <v>52</v>
      </c>
      <c r="C15" t="str">
        <f t="shared" si="2"/>
        <v>ML-2200</v>
      </c>
      <c r="D15" t="str">
        <f t="shared" si="1"/>
        <v>-S1</v>
      </c>
    </row>
    <row r="16" spans="2:11" x14ac:dyDescent="0.15">
      <c r="B16" t="s">
        <v>53</v>
      </c>
      <c r="C16" t="str">
        <f t="shared" si="2"/>
        <v>ML-2200</v>
      </c>
      <c r="D16" t="str">
        <f t="shared" si="1"/>
        <v>-W1S1</v>
      </c>
    </row>
    <row r="17" spans="2:4" x14ac:dyDescent="0.15">
      <c r="B17" t="s">
        <v>54</v>
      </c>
      <c r="C17" t="str">
        <f t="shared" si="2"/>
        <v>ML-2300</v>
      </c>
      <c r="D17" t="str">
        <f t="shared" si="1"/>
        <v/>
      </c>
    </row>
    <row r="18" spans="2:4" x14ac:dyDescent="0.15">
      <c r="B18" t="s">
        <v>55</v>
      </c>
      <c r="C18" t="str">
        <f t="shared" si="2"/>
        <v>ML-2300</v>
      </c>
      <c r="D18" t="str">
        <f t="shared" si="1"/>
        <v>-H</v>
      </c>
    </row>
    <row r="19" spans="2:4" x14ac:dyDescent="0.15">
      <c r="B19" t="s">
        <v>56</v>
      </c>
      <c r="C19" t="str">
        <f t="shared" si="2"/>
        <v>SL-6100</v>
      </c>
      <c r="D19" t="str">
        <f t="shared" si="1"/>
        <v>-H</v>
      </c>
    </row>
    <row r="20" spans="2:4" x14ac:dyDescent="0.15">
      <c r="B20" t="s">
        <v>57</v>
      </c>
      <c r="C20" t="str">
        <f t="shared" si="2"/>
        <v>SL-6100</v>
      </c>
      <c r="D20" t="str">
        <f t="shared" si="1"/>
        <v>-V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ユーザー様用_基板用_入力用</vt:lpstr>
      <vt:lpstr>Sheet1</vt:lpstr>
      <vt:lpstr>BCol</vt:lpstr>
      <vt:lpstr>ColorName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営業部</dc:creator>
  <cp:keywords/>
  <dc:description/>
  <cp:lastModifiedBy>飛田 昌代</cp:lastModifiedBy>
  <cp:revision/>
  <cp:lastPrinted>2025-10-23T01:59:55Z</cp:lastPrinted>
  <dcterms:created xsi:type="dcterms:W3CDTF">2001-06-05T02:42:12Z</dcterms:created>
  <dcterms:modified xsi:type="dcterms:W3CDTF">2025-10-24T06:08:18Z</dcterms:modified>
  <cp:category/>
  <cp:contentStatus/>
</cp:coreProperties>
</file>